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6608" windowHeight="9204"/>
  </bookViews>
  <sheets>
    <sheet name="Machine Category" sheetId="2" r:id="rId1"/>
    <sheet name="Machine Lookup Table" sheetId="1" r:id="rId2"/>
  </sheets>
  <definedNames>
    <definedName name="_xlnm._FilterDatabase" localSheetId="1" hidden="1">'Machine Lookup Table'!$A$1:$G$33</definedName>
    <definedName name="MachineList">'Machine Lookup Table'!$A$2:$A$33</definedName>
    <definedName name="Picture">OFFSET('Machine Lookup Table'!$D$1,'Machine Category'!$D$2,0)</definedName>
  </definedNames>
  <calcPr calcId="145621"/>
</workbook>
</file>

<file path=xl/calcChain.xml><?xml version="1.0" encoding="utf-8"?>
<calcChain xmlns="http://schemas.openxmlformats.org/spreadsheetml/2006/main">
  <c r="B19" i="2" l="1"/>
  <c r="B16" i="2"/>
  <c r="B6" i="2" l="1"/>
  <c r="B20" i="2" l="1"/>
  <c r="B18" i="2"/>
  <c r="B17" i="2"/>
  <c r="B15" i="2"/>
  <c r="B7" i="2"/>
  <c r="B5" i="2"/>
  <c r="B4" i="2"/>
  <c r="D2" i="2" l="1"/>
</calcChain>
</file>

<file path=xl/sharedStrings.xml><?xml version="1.0" encoding="utf-8"?>
<sst xmlns="http://schemas.openxmlformats.org/spreadsheetml/2006/main" count="180" uniqueCount="105">
  <si>
    <t>Anchor</t>
  </si>
  <si>
    <t>Backhoe</t>
  </si>
  <si>
    <t>Bulldozer</t>
  </si>
  <si>
    <t>Digger</t>
  </si>
  <si>
    <t>Dragline</t>
  </si>
  <si>
    <t>Drill</t>
  </si>
  <si>
    <t>Excavator</t>
  </si>
  <si>
    <t>Lorry</t>
  </si>
  <si>
    <t>Other</t>
  </si>
  <si>
    <t>Ripper</t>
  </si>
  <si>
    <t>Sheetpiler</t>
  </si>
  <si>
    <t>Shovel</t>
  </si>
  <si>
    <t>Torch</t>
  </si>
  <si>
    <t>Unknown</t>
  </si>
  <si>
    <t>Drainlayer/Trencher</t>
  </si>
  <si>
    <t>Spike</t>
  </si>
  <si>
    <t>Scraper</t>
  </si>
  <si>
    <t>Tracks</t>
  </si>
  <si>
    <t>Excavator &lt;25t</t>
  </si>
  <si>
    <t>Soil Stabiliser</t>
  </si>
  <si>
    <t>Excavator &gt;25t</t>
  </si>
  <si>
    <t>Plough (Plow)</t>
  </si>
  <si>
    <t>Definition</t>
  </si>
  <si>
    <t>Activity</t>
  </si>
  <si>
    <t>Description</t>
  </si>
  <si>
    <t>Other Names</t>
  </si>
  <si>
    <t>Picture</t>
  </si>
  <si>
    <t>Activites Used For</t>
  </si>
  <si>
    <t>Machine Category</t>
  </si>
  <si>
    <t>None known</t>
  </si>
  <si>
    <t>Digging</t>
  </si>
  <si>
    <t>Back Actor</t>
  </si>
  <si>
    <t>Backhoe, Digger</t>
  </si>
  <si>
    <t>Back Actor, Digger</t>
  </si>
  <si>
    <t>Other Names/Applications</t>
  </si>
  <si>
    <t>Used to dig for either cables, pies or drains. Wheel and Chain type avaiable. Size can vary</t>
  </si>
  <si>
    <t>Machine Type Query</t>
  </si>
  <si>
    <t>Puematic Drill</t>
  </si>
  <si>
    <t>Vehicle that transports objects/material</t>
  </si>
  <si>
    <t>Numerous</t>
  </si>
  <si>
    <t>Agricultural, Other, Unknown</t>
  </si>
  <si>
    <t>Information not known</t>
  </si>
  <si>
    <t>Tool bit or device applying a precussive motion in the vertical plane</t>
  </si>
  <si>
    <t>Piling, Other, Unknown</t>
  </si>
  <si>
    <t>Sub soiler</t>
  </si>
  <si>
    <t>N/A</t>
  </si>
  <si>
    <t>Spikes are long, thick, sharp-pointed fasteners made of metal or plastic. They are similar to heavy nails and used in railroad ties and other heavy-duty construction applications. There are many types of spikes.</t>
  </si>
  <si>
    <t>Side Boomlayer</t>
  </si>
  <si>
    <t>Normally an attachment to the rear of a vehicle. Breaks up soil to a depth of around 60 cm</t>
  </si>
  <si>
    <t>Modifies the soil surface up to depths of around 25 cm</t>
  </si>
  <si>
    <t>Pneumatic Drill</t>
  </si>
  <si>
    <t>Mechanical hammer, Jackhammer</t>
  </si>
  <si>
    <t>Jackhammer, Pneumatic drill</t>
  </si>
  <si>
    <t>Tool for tearing up surfaced areas (slabs, concrete roads etc.), normally fitted to the rear of a bulldozer</t>
  </si>
  <si>
    <t xml:space="preserve">Machine used to metallic sheets into soft soils </t>
  </si>
  <si>
    <t>Hand held tool for moving soil</t>
  </si>
  <si>
    <t>Spade</t>
  </si>
  <si>
    <t>Used for carrying pipelines</t>
  </si>
  <si>
    <t>Agricultural, Other</t>
  </si>
  <si>
    <t>Machine used for the removal corrosive/abrasive material. Can be incorporated with a purpsoe made vehicle or as an attachment to a vehicle</t>
  </si>
  <si>
    <t>Device or vehicles used for above ground operations</t>
  </si>
  <si>
    <t>Mechanical Hammer</t>
  </si>
  <si>
    <t>Mole Plough (Plow)</t>
  </si>
  <si>
    <t>Sludge Pump</t>
  </si>
  <si>
    <t>Used by welders</t>
  </si>
  <si>
    <t>Tool or bit which rotates creating a tunnel or borehole in the ground in a horizontal or vertical direction</t>
  </si>
  <si>
    <t>Caterpillar track wheels</t>
  </si>
  <si>
    <t>Device used for keeping an object fixed in position</t>
  </si>
  <si>
    <t>Back Actor, Backhoe, Drainlayer/Trencher, Exacvator</t>
  </si>
  <si>
    <t>Agricultural, Digging, Other, Unknown</t>
  </si>
  <si>
    <t>Other, Unknown</t>
  </si>
  <si>
    <t>Digging, Other, Unknown</t>
  </si>
  <si>
    <t>Drilling, Other, Unknown</t>
  </si>
  <si>
    <t>Anchor, Stake</t>
  </si>
  <si>
    <t>Spike, Stake, Sheets used in piling operations, anchoring of pipelines</t>
  </si>
  <si>
    <t>Agriculural, Other, Unknown</t>
  </si>
  <si>
    <t>Mole plough, Lorry, Plough, Side Boomlayer, Sludge Pump, Soil Stabiliser, Torch, Tracks</t>
  </si>
  <si>
    <t>Digger, Other, Unknown</t>
  </si>
  <si>
    <t>A vehicle which moves earth over short distances (upto 2 miles) across smooth areas. A blade on the bottom scrapes up material and is collected within a the vechicle.  Normally used in highway construction</t>
  </si>
  <si>
    <t xml:space="preserve">Piling, Other, Unknown  </t>
  </si>
  <si>
    <t>Dragline, Excavator, Backhoe, Back Actor</t>
  </si>
  <si>
    <t>Digger, Backhoe, Back Actor</t>
  </si>
  <si>
    <t>Boat/Ship Anchor</t>
  </si>
  <si>
    <t>Device used for keeping a floating vessel from drifting</t>
  </si>
  <si>
    <t>Mooring</t>
  </si>
  <si>
    <t>Electric Rope Shovel</t>
  </si>
  <si>
    <t>Stripping Shovel, Front Shovel, Electric Mining Shovel</t>
  </si>
  <si>
    <t>Machine which digs upwards, then swings to dump material in a specified location</t>
  </si>
  <si>
    <t>Similar to a Road Pavement Mill, Road Reclaimer/Recycler</t>
  </si>
  <si>
    <t xml:space="preserve">Vehicle with a blade for clearing ground, can have either wheels or tracks </t>
  </si>
  <si>
    <t>Dozer, Wheeled Dozer</t>
  </si>
  <si>
    <t>Loader</t>
  </si>
  <si>
    <t>Machine used to move soil to above ground level, can have wheels or tracks</t>
  </si>
  <si>
    <t>Skid Steer Loader</t>
  </si>
  <si>
    <t>Agricultural, Digging Other, Unknown</t>
  </si>
  <si>
    <t>Compactor</t>
  </si>
  <si>
    <t>Has a Two part articulated arm, typically on the back of a front loader. Excavates drawing earth backwards, i.e. a motion opposite to a shovel or bulldozer. Examples shown are Back Actor Loaders</t>
  </si>
  <si>
    <t>Has a Two part articulated arm, typically on the back of a front loader. Excavates drawing earth backwards, i.e. a motion opposite to a shovel or bulldozer. Examples shown are Backhoe Loaders</t>
  </si>
  <si>
    <t>Machine used to reduce the size of waste material through compaction</t>
  </si>
  <si>
    <t>Machine used to transport excavated material, can either have wheels or tracks</t>
  </si>
  <si>
    <t>Dragline, Backhoe, Back Actor</t>
  </si>
  <si>
    <t>Machine used to move soil to above ground level</t>
  </si>
  <si>
    <t>Consists of a large bucket suspended from a boom with wire ropes. Bucket is drawn horizontally by a dragrope and supported by a hoist rope</t>
  </si>
  <si>
    <t xml:space="preserve">Machine used to move soil to above ground level </t>
  </si>
  <si>
    <t xml:space="preserve">Vehicle (but can be used as a trailer) which has a powered metal drum with blades or padles which blends soil and a binder agent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</si>
</sst>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"/>
      <family val="2"/>
    </font>
    <font>
      <sz val="8"/>
      <color rgb="FF1020D0"/>
      <name val="Arial"/>
      <family val="2"/>
    </font>
    <font>
      <sz val="8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/>
    <xf numFmtId="0" fontId="2" fillId="3" borderId="0" xfId="0" applyFont="1" applyFill="1"/>
    <xf numFmtId="0" fontId="2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jpeg"/><Relationship Id="rId34" Type="http://schemas.openxmlformats.org/officeDocument/2006/relationships/image" Target="../media/image37.png"/><Relationship Id="rId7" Type="http://schemas.openxmlformats.org/officeDocument/2006/relationships/image" Target="../media/image11.png"/><Relationship Id="rId12" Type="http://schemas.openxmlformats.org/officeDocument/2006/relationships/image" Target="../media/image16.jpeg"/><Relationship Id="rId17" Type="http://schemas.openxmlformats.org/officeDocument/2006/relationships/hyperlink" Target="http://www.google.co.uk/url?sa=i&amp;rct=j&amp;q=&amp;esrc=s&amp;source=images&amp;cd=&amp;cad=rja&amp;uact=8&amp;docid=OOCEA_pJ_4y4JM&amp;tbnid=9fKgKExykNyIdM:&amp;ved=0CAUQjRw&amp;url=http://www.americanmodeltrucks.co.uk/400126-international-td25-crawler-with-side-boomwinch-pipe-p-810.html&amp;ei=dwvuU_inFKvXyQOU1ILICA&amp;bvm=bv.73231344,d.bGQ&amp;psig=AFQjCNGC-6wjILabboLXE4PkhcFSH3Y91w&amp;ust=1408195797929822" TargetMode="External"/><Relationship Id="rId25" Type="http://schemas.openxmlformats.org/officeDocument/2006/relationships/image" Target="../media/image28.jpeg"/><Relationship Id="rId33" Type="http://schemas.openxmlformats.org/officeDocument/2006/relationships/image" Target="../media/image36.png"/><Relationship Id="rId38" Type="http://schemas.openxmlformats.org/officeDocument/2006/relationships/image" Target="../media/image41.jpeg"/><Relationship Id="rId2" Type="http://schemas.openxmlformats.org/officeDocument/2006/relationships/image" Target="../media/image6.jpeg"/><Relationship Id="rId16" Type="http://schemas.openxmlformats.org/officeDocument/2006/relationships/image" Target="../media/image20.jpeg"/><Relationship Id="rId20" Type="http://schemas.openxmlformats.org/officeDocument/2006/relationships/image" Target="../media/image23.jpe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emf"/><Relationship Id="rId11" Type="http://schemas.openxmlformats.org/officeDocument/2006/relationships/image" Target="../media/image15.png"/><Relationship Id="rId24" Type="http://schemas.openxmlformats.org/officeDocument/2006/relationships/image" Target="../media/image27.jpeg"/><Relationship Id="rId32" Type="http://schemas.openxmlformats.org/officeDocument/2006/relationships/image" Target="../media/image35.png"/><Relationship Id="rId37" Type="http://schemas.openxmlformats.org/officeDocument/2006/relationships/image" Target="../media/image40.png"/><Relationship Id="rId5" Type="http://schemas.openxmlformats.org/officeDocument/2006/relationships/image" Target="../media/image9.emf"/><Relationship Id="rId15" Type="http://schemas.openxmlformats.org/officeDocument/2006/relationships/image" Target="../media/image19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png"/><Relationship Id="rId10" Type="http://schemas.openxmlformats.org/officeDocument/2006/relationships/image" Target="../media/image14.png"/><Relationship Id="rId19" Type="http://schemas.openxmlformats.org/officeDocument/2006/relationships/image" Target="../media/image22.jpeg"/><Relationship Id="rId31" Type="http://schemas.openxmlformats.org/officeDocument/2006/relationships/image" Target="../media/image34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png"/><Relationship Id="rId35" Type="http://schemas.openxmlformats.org/officeDocument/2006/relationships/image" Target="../media/image3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0</xdr:row>
          <xdr:rowOff>60960</xdr:rowOff>
        </xdr:from>
        <xdr:to>
          <xdr:col>10</xdr:col>
          <xdr:colOff>137160</xdr:colOff>
          <xdr:row>6</xdr:row>
          <xdr:rowOff>167640</xdr:rowOff>
        </xdr:to>
        <xdr:pic>
          <xdr:nvPicPr>
            <xdr:cNvPr id="6" name="Picture 5"/>
            <xdr:cNvPicPr>
              <a:picLocks noChangeAspect="1" noChangeArrowheads="1"/>
              <a:extLst>
                <a:ext uri="{84589F7E-364E-4C9E-8A38-B11213B215E9}">
                  <a14:cameraTool cellRange="Picture" spid="_x0000_s21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23360" y="60960"/>
              <a:ext cx="3909060" cy="16992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2720340</xdr:colOff>
          <xdr:row>1</xdr:row>
          <xdr:rowOff>60960</xdr:rowOff>
        </xdr:from>
        <xdr:to>
          <xdr:col>3</xdr:col>
          <xdr:colOff>3726180</xdr:colOff>
          <xdr:row>1</xdr:row>
          <xdr:rowOff>1607820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60960</xdr:colOff>
          <xdr:row>2</xdr:row>
          <xdr:rowOff>38100</xdr:rowOff>
        </xdr:from>
        <xdr:to>
          <xdr:col>3</xdr:col>
          <xdr:colOff>1645920</xdr:colOff>
          <xdr:row>2</xdr:row>
          <xdr:rowOff>1623060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1722120</xdr:colOff>
          <xdr:row>3</xdr:row>
          <xdr:rowOff>53340</xdr:rowOff>
        </xdr:from>
        <xdr:to>
          <xdr:col>3</xdr:col>
          <xdr:colOff>3307080</xdr:colOff>
          <xdr:row>3</xdr:row>
          <xdr:rowOff>1638300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83820</xdr:colOff>
      <xdr:row>3</xdr:row>
      <xdr:rowOff>106680</xdr:rowOff>
    </xdr:from>
    <xdr:to>
      <xdr:col>3</xdr:col>
      <xdr:colOff>1679219</xdr:colOff>
      <xdr:row>3</xdr:row>
      <xdr:rowOff>1341120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3688080"/>
          <a:ext cx="1595399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1722120</xdr:colOff>
      <xdr:row>2</xdr:row>
      <xdr:rowOff>160020</xdr:rowOff>
    </xdr:from>
    <xdr:to>
      <xdr:col>3</xdr:col>
      <xdr:colOff>3317519</xdr:colOff>
      <xdr:row>2</xdr:row>
      <xdr:rowOff>1394460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2042160"/>
          <a:ext cx="1595399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91440</xdr:colOff>
      <xdr:row>14</xdr:row>
      <xdr:rowOff>60960</xdr:rowOff>
    </xdr:from>
    <xdr:to>
      <xdr:col>3</xdr:col>
      <xdr:colOff>2529840</xdr:colOff>
      <xdr:row>14</xdr:row>
      <xdr:rowOff>1539240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0" y="17236440"/>
          <a:ext cx="2438400" cy="147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10</xdr:row>
      <xdr:rowOff>160020</xdr:rowOff>
    </xdr:from>
    <xdr:to>
      <xdr:col>3</xdr:col>
      <xdr:colOff>1485900</xdr:colOff>
      <xdr:row>10</xdr:row>
      <xdr:rowOff>1603093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12237720"/>
          <a:ext cx="1371600" cy="1443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1516380</xdr:colOff>
      <xdr:row>10</xdr:row>
      <xdr:rowOff>236220</xdr:rowOff>
    </xdr:from>
    <xdr:to>
      <xdr:col>3</xdr:col>
      <xdr:colOff>2872740</xdr:colOff>
      <xdr:row>10</xdr:row>
      <xdr:rowOff>1607820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2313920"/>
          <a:ext cx="1356360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3101340</xdr:colOff>
      <xdr:row>10</xdr:row>
      <xdr:rowOff>106680</xdr:rowOff>
    </xdr:from>
    <xdr:to>
      <xdr:col>3</xdr:col>
      <xdr:colOff>3688080</xdr:colOff>
      <xdr:row>10</xdr:row>
      <xdr:rowOff>1668780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160" y="12184380"/>
          <a:ext cx="586740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144780</xdr:colOff>
      <xdr:row>12</xdr:row>
      <xdr:rowOff>411480</xdr:rowOff>
    </xdr:from>
    <xdr:to>
      <xdr:col>3</xdr:col>
      <xdr:colOff>1778759</xdr:colOff>
      <xdr:row>12</xdr:row>
      <xdr:rowOff>1402080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7586960"/>
          <a:ext cx="163397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158212</xdr:colOff>
      <xdr:row>1</xdr:row>
      <xdr:rowOff>114300</xdr:rowOff>
    </xdr:from>
    <xdr:to>
      <xdr:col>3</xdr:col>
      <xdr:colOff>677331</xdr:colOff>
      <xdr:row>1</xdr:row>
      <xdr:rowOff>1623060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95032" y="297180"/>
          <a:ext cx="519119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1076504</xdr:colOff>
      <xdr:row>1</xdr:row>
      <xdr:rowOff>76200</xdr:rowOff>
    </xdr:from>
    <xdr:to>
      <xdr:col>3</xdr:col>
      <xdr:colOff>2253904</xdr:colOff>
      <xdr:row>1</xdr:row>
      <xdr:rowOff>1623060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3324" y="259080"/>
          <a:ext cx="1177400" cy="154686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91441</xdr:colOff>
      <xdr:row>8</xdr:row>
      <xdr:rowOff>236220</xdr:rowOff>
    </xdr:from>
    <xdr:to>
      <xdr:col>3</xdr:col>
      <xdr:colOff>2057401</xdr:colOff>
      <xdr:row>8</xdr:row>
      <xdr:rowOff>1524000</xdr:rowOff>
    </xdr:to>
    <xdr:pic>
      <xdr:nvPicPr>
        <xdr:cNvPr id="19" name="Picture 18" descr="http://www.theconstructionindex.co.uk/public/assets/news/2011/07/1310632598_bucyrus-dragline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1" y="10614660"/>
          <a:ext cx="1965960" cy="1287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67294</xdr:colOff>
      <xdr:row>9</xdr:row>
      <xdr:rowOff>60960</xdr:rowOff>
    </xdr:from>
    <xdr:to>
      <xdr:col>3</xdr:col>
      <xdr:colOff>2164079</xdr:colOff>
      <xdr:row>9</xdr:row>
      <xdr:rowOff>1493520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4114" y="10439400"/>
          <a:ext cx="2096785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1995064</xdr:colOff>
      <xdr:row>9</xdr:row>
      <xdr:rowOff>167640</xdr:rowOff>
    </xdr:from>
    <xdr:to>
      <xdr:col>3</xdr:col>
      <xdr:colOff>3840418</xdr:colOff>
      <xdr:row>9</xdr:row>
      <xdr:rowOff>1440180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884" y="10546080"/>
          <a:ext cx="1845354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</xdr:colOff>
      <xdr:row>16</xdr:row>
      <xdr:rowOff>185776</xdr:rowOff>
    </xdr:from>
    <xdr:to>
      <xdr:col>3</xdr:col>
      <xdr:colOff>1943100</xdr:colOff>
      <xdr:row>16</xdr:row>
      <xdr:rowOff>1501140</xdr:rowOff>
    </xdr:to>
    <xdr:pic>
      <xdr:nvPicPr>
        <xdr:cNvPr id="22" name="Picture 21" descr="http://www.andrew-sinclair.co.uk/Portals/0/EditableContent/Images/Plant%20Hire/Lorry%20Loader%20Tipper%20Hire/Hino%20lorry,%20Chieftan%20Trailer%20and%20HIAB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19060516"/>
          <a:ext cx="1920240" cy="1315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</xdr:colOff>
      <xdr:row>17</xdr:row>
      <xdr:rowOff>144780</xdr:rowOff>
    </xdr:from>
    <xdr:to>
      <xdr:col>3</xdr:col>
      <xdr:colOff>1788002</xdr:colOff>
      <xdr:row>17</xdr:row>
      <xdr:rowOff>1303020</xdr:rowOff>
    </xdr:to>
    <xdr:pic>
      <xdr:nvPicPr>
        <xdr:cNvPr id="23" name="Picture 22" descr="http://www.archerusa.com/nonexplosivesblastingdemolition/demolition_tool_equipment/Demolition_Hydraulic_Breaker_Deconstruction_Tool_Equipment_1.jpg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540" y="20718780"/>
          <a:ext cx="1742282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2499360</xdr:colOff>
      <xdr:row>17</xdr:row>
      <xdr:rowOff>175260</xdr:rowOff>
    </xdr:from>
    <xdr:to>
      <xdr:col>3</xdr:col>
      <xdr:colOff>3227705</xdr:colOff>
      <xdr:row>17</xdr:row>
      <xdr:rowOff>1484630</xdr:rowOff>
    </xdr:to>
    <xdr:pic>
      <xdr:nvPicPr>
        <xdr:cNvPr id="24" name="Picture 23" descr="http://www.kjhire.co.uk/documents/thumb_TEX23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20749260"/>
          <a:ext cx="728345" cy="1309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18</xdr:row>
      <xdr:rowOff>289560</xdr:rowOff>
    </xdr:from>
    <xdr:to>
      <xdr:col>3</xdr:col>
      <xdr:colOff>1501140</xdr:colOff>
      <xdr:row>18</xdr:row>
      <xdr:rowOff>1272540</xdr:rowOff>
    </xdr:to>
    <xdr:pic>
      <xdr:nvPicPr>
        <xdr:cNvPr id="26" name="Picture 25" descr="http://www.odonequest.com/PICT0020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320" y="22562820"/>
          <a:ext cx="1310640" cy="982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30480</xdr:colOff>
      <xdr:row>29</xdr:row>
      <xdr:rowOff>91440</xdr:rowOff>
    </xdr:from>
    <xdr:to>
      <xdr:col>3</xdr:col>
      <xdr:colOff>549599</xdr:colOff>
      <xdr:row>29</xdr:row>
      <xdr:rowOff>1600200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57700" y="41056560"/>
          <a:ext cx="519119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</xdr:colOff>
      <xdr:row>20</xdr:row>
      <xdr:rowOff>129540</xdr:rowOff>
    </xdr:from>
    <xdr:to>
      <xdr:col>3</xdr:col>
      <xdr:colOff>1402080</xdr:colOff>
      <xdr:row>20</xdr:row>
      <xdr:rowOff>1280160</xdr:rowOff>
    </xdr:to>
    <xdr:pic>
      <xdr:nvPicPr>
        <xdr:cNvPr id="28" name="Picture 27" descr="http://ts3.mm.bing.net/th?id=HN.608043712967935150&amp;pid=1.7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25801320"/>
          <a:ext cx="1318260" cy="1150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411480</xdr:colOff>
      <xdr:row>26</xdr:row>
      <xdr:rowOff>190500</xdr:rowOff>
    </xdr:from>
    <xdr:to>
      <xdr:col>3</xdr:col>
      <xdr:colOff>1927225</xdr:colOff>
      <xdr:row>26</xdr:row>
      <xdr:rowOff>1303020</xdr:rowOff>
    </xdr:to>
    <xdr:pic>
      <xdr:nvPicPr>
        <xdr:cNvPr id="29" name="Picture 28" descr="https://encrypted-tbn0.gstatic.com/images?q=tbn:ANd9GcS_5ADn8jNayVUU3Relm8BM39ic8Xm0SjkfGPEIMpyvaua1aXRl">
          <a:hlinkClick xmlns:r="http://schemas.openxmlformats.org/officeDocument/2006/relationships" r:id="rId17"/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960060"/>
          <a:ext cx="1515745" cy="1112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1742282</xdr:colOff>
      <xdr:row>21</xdr:row>
      <xdr:rowOff>1158240</xdr:rowOff>
    </xdr:to>
    <xdr:pic>
      <xdr:nvPicPr>
        <xdr:cNvPr id="30" name="Picture 29" descr="http://www.archerusa.com/nonexplosivesblastingdemolition/demolition_tool_equipment/Demolition_Hydraulic_Breaker_Deconstruction_Tool_Equipment_1.jpg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0" y="27371040"/>
          <a:ext cx="1742282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2453640</xdr:colOff>
      <xdr:row>21</xdr:row>
      <xdr:rowOff>30480</xdr:rowOff>
    </xdr:from>
    <xdr:to>
      <xdr:col>3</xdr:col>
      <xdr:colOff>3181985</xdr:colOff>
      <xdr:row>21</xdr:row>
      <xdr:rowOff>1339850</xdr:rowOff>
    </xdr:to>
    <xdr:pic>
      <xdr:nvPicPr>
        <xdr:cNvPr id="31" name="Picture 30" descr="http://www.kjhire.co.uk/documents/thumb_TEX23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27401520"/>
          <a:ext cx="728345" cy="1309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121920</xdr:colOff>
      <xdr:row>22</xdr:row>
      <xdr:rowOff>160020</xdr:rowOff>
    </xdr:from>
    <xdr:to>
      <xdr:col>3</xdr:col>
      <xdr:colOff>1767840</xdr:colOff>
      <xdr:row>22</xdr:row>
      <xdr:rowOff>1555115</xdr:rowOff>
    </xdr:to>
    <xdr:pic>
      <xdr:nvPicPr>
        <xdr:cNvPr id="32" name="Picture 31" descr="http://www.fredhopkinswa.com.au/wp-content/uploads/2012/03/5-tine-deep-ripper1.jpg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740" y="29230320"/>
          <a:ext cx="1645920" cy="13950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53341</xdr:colOff>
      <xdr:row>23</xdr:row>
      <xdr:rowOff>106680</xdr:rowOff>
    </xdr:from>
    <xdr:to>
      <xdr:col>3</xdr:col>
      <xdr:colOff>2195953</xdr:colOff>
      <xdr:row>23</xdr:row>
      <xdr:rowOff>1539240</xdr:rowOff>
    </xdr:to>
    <xdr:pic>
      <xdr:nvPicPr>
        <xdr:cNvPr id="33" name="Picture 32" descr="scraper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1" y="30876240"/>
          <a:ext cx="2142612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24</xdr:row>
      <xdr:rowOff>15240</xdr:rowOff>
    </xdr:from>
    <xdr:to>
      <xdr:col>3</xdr:col>
      <xdr:colOff>1322180</xdr:colOff>
      <xdr:row>24</xdr:row>
      <xdr:rowOff>1562100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81600" y="32484060"/>
          <a:ext cx="1177400" cy="154686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</xdr:colOff>
      <xdr:row>25</xdr:row>
      <xdr:rowOff>99060</xdr:rowOff>
    </xdr:from>
    <xdr:to>
      <xdr:col>3</xdr:col>
      <xdr:colOff>1539240</xdr:colOff>
      <xdr:row>25</xdr:row>
      <xdr:rowOff>1501140</xdr:rowOff>
    </xdr:to>
    <xdr:pic>
      <xdr:nvPicPr>
        <xdr:cNvPr id="35" name="Picture 34" descr="http://www.hirestation.co.uk/images/hs/product/hire-contractors-shovel_9911G_digginggardenspade_1_6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3980" y="34267140"/>
          <a:ext cx="1402080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236220</xdr:colOff>
      <xdr:row>27</xdr:row>
      <xdr:rowOff>175260</xdr:rowOff>
    </xdr:from>
    <xdr:to>
      <xdr:col>3</xdr:col>
      <xdr:colOff>1912620</xdr:colOff>
      <xdr:row>27</xdr:row>
      <xdr:rowOff>1432560</xdr:rowOff>
    </xdr:to>
    <xdr:pic>
      <xdr:nvPicPr>
        <xdr:cNvPr id="36" name="Picture 35" descr="http://upload.wikimedia.org/wikipedia/commons/thumb/3/3b/Mercedes_Benz_Concrete_pump_truck%2C_Ahrenshoop._-_Flickr_-_sludgegulper.jpg/1024px-Mercedes_Benz_Concrete_pump_truck%2C_Ahrenshoop._-_Flickr_-_sludgegulper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37741860"/>
          <a:ext cx="16764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124494</xdr:colOff>
      <xdr:row>30</xdr:row>
      <xdr:rowOff>60960</xdr:rowOff>
    </xdr:from>
    <xdr:to>
      <xdr:col>3</xdr:col>
      <xdr:colOff>1645920</xdr:colOff>
      <xdr:row>30</xdr:row>
      <xdr:rowOff>1562100</xdr:rowOff>
    </xdr:to>
    <xdr:pic>
      <xdr:nvPicPr>
        <xdr:cNvPr id="37" name="Picture 36" descr="http://ts1.mm.bing.net/th?&amp;id=HN.608036836725885294&amp;w=300&amp;h=300&amp;c=0&amp;pid=1.9&amp;rs=0&amp;p=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1314" y="42725340"/>
          <a:ext cx="1521426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2207417</xdr:colOff>
      <xdr:row>23</xdr:row>
      <xdr:rowOff>152400</xdr:rowOff>
    </xdr:from>
    <xdr:to>
      <xdr:col>3</xdr:col>
      <xdr:colOff>3846673</xdr:colOff>
      <xdr:row>23</xdr:row>
      <xdr:rowOff>1150620</xdr:rowOff>
    </xdr:to>
    <xdr:pic>
      <xdr:nvPicPr>
        <xdr:cNvPr id="38" name="Image 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34637" y="30921960"/>
          <a:ext cx="1639256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132080</xdr:colOff>
      <xdr:row>31</xdr:row>
      <xdr:rowOff>114300</xdr:rowOff>
    </xdr:from>
    <xdr:to>
      <xdr:col>3</xdr:col>
      <xdr:colOff>1889760</xdr:colOff>
      <xdr:row>31</xdr:row>
      <xdr:rowOff>1432560</xdr:rowOff>
    </xdr:to>
    <xdr:pic>
      <xdr:nvPicPr>
        <xdr:cNvPr id="40" name="Picture 39" descr="http://upload.wikimedia.org/wikipedia/commons/f/f5/Caterpillar_track_shingle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44477940"/>
          <a:ext cx="175768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126881</xdr:colOff>
      <xdr:row>28</xdr:row>
      <xdr:rowOff>38101</xdr:rowOff>
    </xdr:from>
    <xdr:to>
      <xdr:col>3</xdr:col>
      <xdr:colOff>1278729</xdr:colOff>
      <xdr:row>28</xdr:row>
      <xdr:rowOff>899160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101" y="39303961"/>
          <a:ext cx="1151848" cy="86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1305687</xdr:colOff>
      <xdr:row>28</xdr:row>
      <xdr:rowOff>68580</xdr:rowOff>
    </xdr:from>
    <xdr:to>
      <xdr:col>3</xdr:col>
      <xdr:colOff>2560320</xdr:colOff>
      <xdr:row>28</xdr:row>
      <xdr:rowOff>914400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2907" y="39334440"/>
          <a:ext cx="1254633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2596406</xdr:colOff>
      <xdr:row>28</xdr:row>
      <xdr:rowOff>60960</xdr:rowOff>
    </xdr:from>
    <xdr:to>
      <xdr:col>3</xdr:col>
      <xdr:colOff>3867277</xdr:colOff>
      <xdr:row>28</xdr:row>
      <xdr:rowOff>1021080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626" y="39326820"/>
          <a:ext cx="1270871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1005840</xdr:colOff>
      <xdr:row>4</xdr:row>
      <xdr:rowOff>121920</xdr:rowOff>
    </xdr:from>
    <xdr:to>
      <xdr:col>3</xdr:col>
      <xdr:colOff>2446020</xdr:colOff>
      <xdr:row>4</xdr:row>
      <xdr:rowOff>1562100</xdr:rowOff>
    </xdr:to>
    <xdr:pic>
      <xdr:nvPicPr>
        <xdr:cNvPr id="4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5402580"/>
          <a:ext cx="1440180" cy="144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2025542</xdr:colOff>
      <xdr:row>8</xdr:row>
      <xdr:rowOff>83820</xdr:rowOff>
    </xdr:from>
    <xdr:to>
      <xdr:col>3</xdr:col>
      <xdr:colOff>3903508</xdr:colOff>
      <xdr:row>8</xdr:row>
      <xdr:rowOff>1615440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2762" y="10462260"/>
          <a:ext cx="1877966" cy="153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1831194</xdr:colOff>
      <xdr:row>5</xdr:row>
      <xdr:rowOff>335280</xdr:rowOff>
    </xdr:from>
    <xdr:to>
      <xdr:col>3</xdr:col>
      <xdr:colOff>3875783</xdr:colOff>
      <xdr:row>5</xdr:row>
      <xdr:rowOff>1432560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8414" y="7315200"/>
          <a:ext cx="2044589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</xdr:colOff>
      <xdr:row>11</xdr:row>
      <xdr:rowOff>27648</xdr:rowOff>
    </xdr:from>
    <xdr:to>
      <xdr:col>3</xdr:col>
      <xdr:colOff>2065020</xdr:colOff>
      <xdr:row>11</xdr:row>
      <xdr:rowOff>1645919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15503868"/>
          <a:ext cx="1897380" cy="161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</xdr:colOff>
      <xdr:row>5</xdr:row>
      <xdr:rowOff>266700</xdr:rowOff>
    </xdr:from>
    <xdr:to>
      <xdr:col>3</xdr:col>
      <xdr:colOff>1923136</xdr:colOff>
      <xdr:row>5</xdr:row>
      <xdr:rowOff>1363980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7246620"/>
          <a:ext cx="1824076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15</xdr:row>
      <xdr:rowOff>213360</xdr:rowOff>
    </xdr:from>
    <xdr:to>
      <xdr:col>3</xdr:col>
      <xdr:colOff>2049689</xdr:colOff>
      <xdr:row>15</xdr:row>
      <xdr:rowOff>1287780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22486620"/>
          <a:ext cx="2011589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13</xdr:row>
      <xdr:rowOff>77274</xdr:rowOff>
    </xdr:from>
    <xdr:to>
      <xdr:col>3</xdr:col>
      <xdr:colOff>2369820</xdr:colOff>
      <xdr:row>13</xdr:row>
      <xdr:rowOff>1470660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952014"/>
          <a:ext cx="2225040" cy="139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2005899</xdr:colOff>
      <xdr:row>15</xdr:row>
      <xdr:rowOff>297180</xdr:rowOff>
    </xdr:from>
    <xdr:to>
      <xdr:col>3</xdr:col>
      <xdr:colOff>3777381</xdr:colOff>
      <xdr:row>15</xdr:row>
      <xdr:rowOff>1203960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119" y="22570440"/>
          <a:ext cx="1771482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1875398</xdr:colOff>
      <xdr:row>12</xdr:row>
      <xdr:rowOff>312420</xdr:rowOff>
    </xdr:from>
    <xdr:to>
      <xdr:col>3</xdr:col>
      <xdr:colOff>3870960</xdr:colOff>
      <xdr:row>12</xdr:row>
      <xdr:rowOff>1562100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2618" y="17487900"/>
          <a:ext cx="1995562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6</xdr:row>
      <xdr:rowOff>198120</xdr:rowOff>
    </xdr:from>
    <xdr:to>
      <xdr:col>3</xdr:col>
      <xdr:colOff>2723904</xdr:colOff>
      <xdr:row>6</xdr:row>
      <xdr:rowOff>1470660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8877300"/>
          <a:ext cx="2647704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121920</xdr:colOff>
      <xdr:row>7</xdr:row>
      <xdr:rowOff>304800</xdr:rowOff>
    </xdr:from>
    <xdr:to>
      <xdr:col>3</xdr:col>
      <xdr:colOff>1755899</xdr:colOff>
      <xdr:row>7</xdr:row>
      <xdr:rowOff>1295400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40" y="10683240"/>
          <a:ext cx="163397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1852538</xdr:colOff>
      <xdr:row>7</xdr:row>
      <xdr:rowOff>205740</xdr:rowOff>
    </xdr:from>
    <xdr:to>
      <xdr:col>3</xdr:col>
      <xdr:colOff>3848100</xdr:colOff>
      <xdr:row>7</xdr:row>
      <xdr:rowOff>1455420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9758" y="10584180"/>
          <a:ext cx="1995562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20"/>
  <sheetViews>
    <sheetView tabSelected="1" workbookViewId="0">
      <selection activeCell="B12" sqref="B12"/>
    </sheetView>
  </sheetViews>
  <sheetFormatPr defaultRowHeight="13.8" x14ac:dyDescent="0.25"/>
  <cols>
    <col min="1" max="1" width="17.44140625" style="3" bestFit="1" customWidth="1"/>
    <col min="2" max="2" width="50.88671875" style="3" customWidth="1"/>
    <col min="3" max="3" width="8.88671875" style="3"/>
    <col min="4" max="4" width="0" style="3" hidden="1" customWidth="1"/>
    <col min="5" max="16384" width="8.88671875" style="3"/>
  </cols>
  <sheetData>
    <row r="2" spans="1:4" x14ac:dyDescent="0.25">
      <c r="A2" s="4" t="s">
        <v>36</v>
      </c>
      <c r="B2" s="9" t="s">
        <v>0</v>
      </c>
      <c r="D2" s="3">
        <f>MATCH(B2,MachineList,0)</f>
        <v>1</v>
      </c>
    </row>
    <row r="3" spans="1:4" x14ac:dyDescent="0.25">
      <c r="A3" s="4"/>
      <c r="B3" s="8"/>
    </row>
    <row r="4" spans="1:4" ht="56.4" customHeight="1" x14ac:dyDescent="0.25">
      <c r="A4" s="7" t="s">
        <v>24</v>
      </c>
      <c r="B4" s="8" t="str">
        <f>VLOOKUP(B2,'Machine Lookup Table'!A2:G33,3,FALSE)</f>
        <v>Device used for keeping an object fixed in position</v>
      </c>
    </row>
    <row r="5" spans="1:4" x14ac:dyDescent="0.25">
      <c r="A5" s="7" t="s">
        <v>25</v>
      </c>
      <c r="B5" s="11" t="str">
        <f>VLOOKUP(B2,'Machine Lookup Table'!A2:G33,5,FALSE)</f>
        <v>Spike, Stake, Sheets used in piling operations, anchoring of pipelines</v>
      </c>
    </row>
    <row r="6" spans="1:4" x14ac:dyDescent="0.25">
      <c r="A6" s="4" t="s">
        <v>28</v>
      </c>
      <c r="B6" s="10" t="str">
        <f>VLOOKUP(B2,'Machine Lookup Table'!A1:G33,6,FALSE)</f>
        <v>Anchor</v>
      </c>
    </row>
    <row r="7" spans="1:4" x14ac:dyDescent="0.25">
      <c r="A7" s="4" t="s">
        <v>27</v>
      </c>
      <c r="B7" s="10" t="str">
        <f>VLOOKUP(B2,'Machine Lookup Table'!A2:G33,7,FALSE)</f>
        <v>Piling, Other, Unknown</v>
      </c>
    </row>
    <row r="14" spans="1:4" x14ac:dyDescent="0.25">
      <c r="A14" s="4" t="s">
        <v>28</v>
      </c>
      <c r="B14" s="4" t="s">
        <v>22</v>
      </c>
    </row>
    <row r="15" spans="1:4" x14ac:dyDescent="0.25">
      <c r="A15" s="3" t="s">
        <v>0</v>
      </c>
      <c r="B15" s="3" t="str">
        <f>VLOOKUP(A15,'Machine Lookup Table'!$A$2:$G$33,3,FALSE)</f>
        <v>Device used for keeping an object fixed in position</v>
      </c>
    </row>
    <row r="16" spans="1:4" x14ac:dyDescent="0.25">
      <c r="A16" s="3" t="s">
        <v>2</v>
      </c>
      <c r="B16" s="3" t="str">
        <f>VLOOKUP(A16,'Machine Lookup Table'!$A$2:$G$33,3,FALSE)</f>
        <v xml:space="preserve">Vehicle with a blade for clearing ground, can have either wheels or tracks </v>
      </c>
    </row>
    <row r="17" spans="1:2" x14ac:dyDescent="0.25">
      <c r="A17" s="3" t="s">
        <v>3</v>
      </c>
      <c r="B17" s="3" t="str">
        <f>VLOOKUP(A17,'Machine Lookup Table'!$A$2:$G$33,3,FALSE)</f>
        <v>Machine used to move soil to above ground level</v>
      </c>
    </row>
    <row r="18" spans="1:2" x14ac:dyDescent="0.25">
      <c r="A18" s="3" t="s">
        <v>5</v>
      </c>
      <c r="B18" s="3" t="str">
        <f>VLOOKUP(A18,'Machine Lookup Table'!$A$2:$G$33,3,FALSE)</f>
        <v>Tool or bit which rotates creating a tunnel or borehole in the ground in a horizontal or vertical direction</v>
      </c>
    </row>
    <row r="19" spans="1:2" x14ac:dyDescent="0.25">
      <c r="A19" s="3" t="s">
        <v>8</v>
      </c>
      <c r="B19" s="3" t="str">
        <f>VLOOKUP(A19,'Machine Lookup Table'!$A$2:$G$33,3,FALSE)</f>
        <v>Device or vehicles used for above ground operations</v>
      </c>
    </row>
    <row r="20" spans="1:2" x14ac:dyDescent="0.25">
      <c r="A20" s="3" t="s">
        <v>13</v>
      </c>
      <c r="B20" s="3" t="str">
        <f>VLOOKUP(A20,'Machine Lookup Table'!$A$2:$G$33,3,FALSE)</f>
        <v>Information not known</v>
      </c>
    </row>
  </sheetData>
  <dataValidations count="1">
    <dataValidation type="list" allowBlank="1" showInputMessage="1" showErrorMessage="1" sqref="B2">
      <formula1>MachineList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3" sqref="C33"/>
    </sheetView>
  </sheetViews>
  <sheetFormatPr defaultRowHeight="14.4" x14ac:dyDescent="0.3"/>
  <cols>
    <col min="1" max="1" width="17.21875" customWidth="1"/>
    <col min="3" max="3" width="38.44140625" customWidth="1"/>
    <col min="4" max="4" width="57" customWidth="1"/>
    <col min="5" max="6" width="27.6640625" customWidth="1"/>
    <col min="7" max="7" width="21.5546875" style="3" bestFit="1" customWidth="1"/>
    <col min="8" max="8" width="31.44140625" customWidth="1"/>
  </cols>
  <sheetData>
    <row r="1" spans="1:7" x14ac:dyDescent="0.3">
      <c r="B1" s="1"/>
      <c r="C1" s="1" t="s">
        <v>24</v>
      </c>
      <c r="D1" s="1" t="s">
        <v>26</v>
      </c>
      <c r="E1" s="1" t="s">
        <v>34</v>
      </c>
      <c r="F1" s="1" t="s">
        <v>28</v>
      </c>
      <c r="G1" s="2" t="s">
        <v>23</v>
      </c>
    </row>
    <row r="2" spans="1:7" ht="133.80000000000001" customHeight="1" x14ac:dyDescent="0.3">
      <c r="A2" s="1" t="s">
        <v>0</v>
      </c>
      <c r="B2" s="1"/>
      <c r="C2" s="1" t="s">
        <v>67</v>
      </c>
      <c r="E2" s="1" t="s">
        <v>74</v>
      </c>
      <c r="F2" s="1" t="s">
        <v>0</v>
      </c>
      <c r="G2" s="5" t="s">
        <v>43</v>
      </c>
    </row>
    <row r="3" spans="1:7" ht="133.80000000000001" customHeight="1" x14ac:dyDescent="0.3">
      <c r="A3" s="1" t="s">
        <v>31</v>
      </c>
      <c r="B3" s="1"/>
      <c r="C3" s="1" t="s">
        <v>96</v>
      </c>
      <c r="E3" s="1" t="s">
        <v>32</v>
      </c>
      <c r="F3" s="1" t="s">
        <v>3</v>
      </c>
      <c r="G3" s="1" t="s">
        <v>69</v>
      </c>
    </row>
    <row r="4" spans="1:7" ht="133.80000000000001" customHeight="1" x14ac:dyDescent="0.3">
      <c r="A4" s="1" t="s">
        <v>1</v>
      </c>
      <c r="B4" s="1"/>
      <c r="C4" s="1" t="s">
        <v>97</v>
      </c>
      <c r="D4" s="1"/>
      <c r="E4" s="1" t="s">
        <v>33</v>
      </c>
      <c r="F4" s="1" t="s">
        <v>3</v>
      </c>
      <c r="G4" s="1" t="s">
        <v>69</v>
      </c>
    </row>
    <row r="5" spans="1:7" ht="133.80000000000001" customHeight="1" x14ac:dyDescent="0.3">
      <c r="A5" s="1" t="s">
        <v>82</v>
      </c>
      <c r="B5" s="1"/>
      <c r="C5" s="1" t="s">
        <v>83</v>
      </c>
      <c r="D5" s="1"/>
      <c r="E5" s="1" t="s">
        <v>84</v>
      </c>
      <c r="F5" s="1" t="s">
        <v>0</v>
      </c>
      <c r="G5" s="1" t="s">
        <v>70</v>
      </c>
    </row>
    <row r="6" spans="1:7" ht="133.80000000000001" customHeight="1" x14ac:dyDescent="0.3">
      <c r="A6" s="1" t="s">
        <v>2</v>
      </c>
      <c r="B6" s="1"/>
      <c r="C6" s="1" t="s">
        <v>89</v>
      </c>
      <c r="D6" s="6"/>
      <c r="E6" s="1" t="s">
        <v>90</v>
      </c>
      <c r="F6" s="1" t="s">
        <v>2</v>
      </c>
      <c r="G6" s="5" t="s">
        <v>70</v>
      </c>
    </row>
    <row r="7" spans="1:7" ht="133.80000000000001" customHeight="1" x14ac:dyDescent="0.3">
      <c r="A7" s="1" t="s">
        <v>95</v>
      </c>
      <c r="B7" s="1"/>
      <c r="C7" s="1" t="s">
        <v>98</v>
      </c>
      <c r="D7" s="6"/>
      <c r="E7" s="1" t="s">
        <v>29</v>
      </c>
      <c r="F7" s="1" t="s">
        <v>8</v>
      </c>
      <c r="G7" s="5" t="s">
        <v>70</v>
      </c>
    </row>
    <row r="8" spans="1:7" ht="133.80000000000001" customHeight="1" x14ac:dyDescent="0.3">
      <c r="A8" s="1" t="s">
        <v>3</v>
      </c>
      <c r="B8" s="1"/>
      <c r="C8" s="1" t="s">
        <v>101</v>
      </c>
      <c r="E8" s="1" t="s">
        <v>68</v>
      </c>
      <c r="F8" s="1" t="s">
        <v>3</v>
      </c>
      <c r="G8" s="1" t="s">
        <v>69</v>
      </c>
    </row>
    <row r="9" spans="1:7" ht="133.80000000000001" customHeight="1" x14ac:dyDescent="0.3">
      <c r="A9" s="1" t="s">
        <v>4</v>
      </c>
      <c r="B9" s="1"/>
      <c r="C9" s="1" t="s">
        <v>102</v>
      </c>
      <c r="D9" s="1"/>
      <c r="E9" s="1" t="s">
        <v>6</v>
      </c>
      <c r="F9" s="1" t="s">
        <v>3</v>
      </c>
      <c r="G9" s="5" t="s">
        <v>71</v>
      </c>
    </row>
    <row r="10" spans="1:7" ht="133.80000000000001" customHeight="1" x14ac:dyDescent="0.3">
      <c r="A10" s="1" t="s">
        <v>14</v>
      </c>
      <c r="B10" s="1"/>
      <c r="C10" s="1" t="s">
        <v>35</v>
      </c>
      <c r="D10" s="1"/>
      <c r="E10" s="1" t="s">
        <v>29</v>
      </c>
      <c r="F10" s="1" t="s">
        <v>3</v>
      </c>
      <c r="G10" s="5" t="s">
        <v>69</v>
      </c>
    </row>
    <row r="11" spans="1:7" ht="133.80000000000001" customHeight="1" x14ac:dyDescent="0.3">
      <c r="A11" s="1" t="s">
        <v>5</v>
      </c>
      <c r="B11" s="1"/>
      <c r="C11" s="1" t="s">
        <v>65</v>
      </c>
      <c r="D11" s="1"/>
      <c r="E11" s="1" t="s">
        <v>37</v>
      </c>
      <c r="F11" s="1" t="s">
        <v>5</v>
      </c>
      <c r="G11" s="11" t="s">
        <v>72</v>
      </c>
    </row>
    <row r="12" spans="1:7" ht="133.80000000000001" customHeight="1" x14ac:dyDescent="0.3">
      <c r="A12" s="1" t="s">
        <v>85</v>
      </c>
      <c r="B12" s="1"/>
      <c r="C12" s="1" t="s">
        <v>87</v>
      </c>
      <c r="D12" s="1"/>
      <c r="E12" s="1" t="s">
        <v>86</v>
      </c>
      <c r="F12" s="1" t="s">
        <v>3</v>
      </c>
      <c r="G12" s="11" t="s">
        <v>71</v>
      </c>
    </row>
    <row r="13" spans="1:7" ht="133.80000000000001" customHeight="1" x14ac:dyDescent="0.3">
      <c r="A13" s="1" t="s">
        <v>6</v>
      </c>
      <c r="B13" s="1"/>
      <c r="C13" s="1" t="s">
        <v>101</v>
      </c>
      <c r="D13" s="1"/>
      <c r="E13" s="1" t="s">
        <v>100</v>
      </c>
      <c r="F13" s="1" t="s">
        <v>3</v>
      </c>
      <c r="G13" s="11" t="s">
        <v>71</v>
      </c>
    </row>
    <row r="14" spans="1:7" ht="133.80000000000001" customHeight="1" x14ac:dyDescent="0.3">
      <c r="A14" s="1" t="s">
        <v>18</v>
      </c>
      <c r="B14" s="1"/>
      <c r="C14" s="1" t="s">
        <v>92</v>
      </c>
      <c r="D14" s="1"/>
      <c r="E14" s="1" t="s">
        <v>81</v>
      </c>
      <c r="F14" s="1" t="s">
        <v>3</v>
      </c>
      <c r="G14" s="1" t="s">
        <v>69</v>
      </c>
    </row>
    <row r="15" spans="1:7" ht="133.80000000000001" customHeight="1" x14ac:dyDescent="0.3">
      <c r="A15" s="1" t="s">
        <v>20</v>
      </c>
      <c r="B15" s="1"/>
      <c r="C15" s="1" t="s">
        <v>103</v>
      </c>
      <c r="D15" s="1"/>
      <c r="E15" s="1" t="s">
        <v>80</v>
      </c>
      <c r="F15" s="1" t="s">
        <v>3</v>
      </c>
      <c r="G15" s="11" t="s">
        <v>71</v>
      </c>
    </row>
    <row r="16" spans="1:7" ht="133.80000000000001" customHeight="1" x14ac:dyDescent="0.3">
      <c r="A16" s="1" t="s">
        <v>91</v>
      </c>
      <c r="B16" s="1"/>
      <c r="C16" s="1" t="s">
        <v>99</v>
      </c>
      <c r="D16" s="1"/>
      <c r="E16" s="1" t="s">
        <v>93</v>
      </c>
      <c r="F16" s="1" t="s">
        <v>3</v>
      </c>
      <c r="G16" s="5" t="s">
        <v>94</v>
      </c>
    </row>
    <row r="17" spans="1:7" ht="133.80000000000001" customHeight="1" x14ac:dyDescent="0.3">
      <c r="A17" s="1" t="s">
        <v>7</v>
      </c>
      <c r="B17" s="1"/>
      <c r="C17" s="1" t="s">
        <v>38</v>
      </c>
      <c r="E17" s="1" t="s">
        <v>39</v>
      </c>
      <c r="F17" s="1" t="s">
        <v>8</v>
      </c>
      <c r="G17" s="5" t="s">
        <v>40</v>
      </c>
    </row>
    <row r="18" spans="1:7" ht="133.80000000000001" customHeight="1" x14ac:dyDescent="0.3">
      <c r="A18" s="1" t="s">
        <v>61</v>
      </c>
      <c r="B18" s="1"/>
      <c r="C18" s="1" t="s">
        <v>42</v>
      </c>
      <c r="D18" s="6"/>
      <c r="E18" s="1" t="s">
        <v>52</v>
      </c>
      <c r="F18" s="1" t="s">
        <v>5</v>
      </c>
      <c r="G18" s="5" t="s">
        <v>70</v>
      </c>
    </row>
    <row r="19" spans="1:7" ht="133.80000000000001" customHeight="1" x14ac:dyDescent="0.3">
      <c r="A19" s="1" t="s">
        <v>62</v>
      </c>
      <c r="B19" s="1"/>
      <c r="C19" s="1" t="s">
        <v>48</v>
      </c>
      <c r="D19" s="1"/>
      <c r="E19" s="1" t="s">
        <v>44</v>
      </c>
      <c r="F19" s="1" t="s">
        <v>8</v>
      </c>
      <c r="G19" s="5" t="s">
        <v>75</v>
      </c>
    </row>
    <row r="20" spans="1:7" ht="133.80000000000001" customHeight="1" x14ac:dyDescent="0.3">
      <c r="A20" s="1" t="s">
        <v>8</v>
      </c>
      <c r="B20" s="1"/>
      <c r="C20" s="1" t="s">
        <v>60</v>
      </c>
      <c r="D20" s="1" t="s">
        <v>45</v>
      </c>
      <c r="E20" s="1" t="s">
        <v>76</v>
      </c>
      <c r="F20" s="1" t="s">
        <v>8</v>
      </c>
      <c r="G20" s="5" t="s">
        <v>70</v>
      </c>
    </row>
    <row r="21" spans="1:7" ht="133.80000000000001" customHeight="1" x14ac:dyDescent="0.3">
      <c r="A21" s="1" t="s">
        <v>21</v>
      </c>
      <c r="B21" s="1"/>
      <c r="C21" s="1" t="s">
        <v>49</v>
      </c>
      <c r="D21" s="1"/>
      <c r="E21" s="1" t="s">
        <v>29</v>
      </c>
      <c r="F21" s="1" t="s">
        <v>8</v>
      </c>
      <c r="G21" s="5" t="s">
        <v>40</v>
      </c>
    </row>
    <row r="22" spans="1:7" ht="133.80000000000001" customHeight="1" x14ac:dyDescent="0.3">
      <c r="A22" s="1" t="s">
        <v>50</v>
      </c>
      <c r="B22" s="1"/>
      <c r="C22" s="1" t="s">
        <v>42</v>
      </c>
      <c r="D22" s="1"/>
      <c r="E22" s="1" t="s">
        <v>51</v>
      </c>
      <c r="F22" s="1" t="s">
        <v>5</v>
      </c>
      <c r="G22" s="5" t="s">
        <v>70</v>
      </c>
    </row>
    <row r="23" spans="1:7" ht="133.80000000000001" customHeight="1" x14ac:dyDescent="0.3">
      <c r="A23" s="1" t="s">
        <v>9</v>
      </c>
      <c r="B23" s="1"/>
      <c r="C23" s="1" t="s">
        <v>53</v>
      </c>
      <c r="D23" s="1"/>
      <c r="E23" s="1" t="s">
        <v>29</v>
      </c>
      <c r="F23" s="1" t="s">
        <v>30</v>
      </c>
      <c r="G23" s="5" t="s">
        <v>77</v>
      </c>
    </row>
    <row r="24" spans="1:7" ht="133.80000000000001" customHeight="1" x14ac:dyDescent="0.3">
      <c r="A24" s="1" t="s">
        <v>16</v>
      </c>
      <c r="B24" s="1"/>
      <c r="C24" s="1" t="s">
        <v>78</v>
      </c>
      <c r="D24" s="12"/>
      <c r="E24" s="1" t="s">
        <v>29</v>
      </c>
      <c r="F24" s="1" t="s">
        <v>3</v>
      </c>
      <c r="G24" s="5" t="s">
        <v>71</v>
      </c>
    </row>
    <row r="25" spans="1:7" ht="133.80000000000001" customHeight="1" x14ac:dyDescent="0.3">
      <c r="A25" s="1" t="s">
        <v>10</v>
      </c>
      <c r="B25" s="1"/>
      <c r="C25" s="1" t="s">
        <v>54</v>
      </c>
      <c r="E25" s="1" t="s">
        <v>0</v>
      </c>
      <c r="F25" s="1" t="s">
        <v>0</v>
      </c>
      <c r="G25" s="5" t="s">
        <v>79</v>
      </c>
    </row>
    <row r="26" spans="1:7" ht="133.80000000000001" customHeight="1" x14ac:dyDescent="0.3">
      <c r="A26" s="1" t="s">
        <v>11</v>
      </c>
      <c r="B26" s="1"/>
      <c r="C26" s="1" t="s">
        <v>55</v>
      </c>
      <c r="D26" s="6"/>
      <c r="E26" s="1" t="s">
        <v>56</v>
      </c>
      <c r="F26" s="1" t="s">
        <v>3</v>
      </c>
      <c r="G26" s="5" t="s">
        <v>71</v>
      </c>
    </row>
    <row r="27" spans="1:7" ht="133.80000000000001" customHeight="1" x14ac:dyDescent="0.3">
      <c r="A27" s="1" t="s">
        <v>47</v>
      </c>
      <c r="B27" s="1"/>
      <c r="C27" s="1" t="s">
        <v>57</v>
      </c>
      <c r="E27" s="1" t="s">
        <v>29</v>
      </c>
      <c r="F27" s="1" t="s">
        <v>8</v>
      </c>
      <c r="G27" s="5" t="s">
        <v>8</v>
      </c>
    </row>
    <row r="28" spans="1:7" ht="133.80000000000001" customHeight="1" x14ac:dyDescent="0.3">
      <c r="A28" s="1" t="s">
        <v>63</v>
      </c>
      <c r="B28" s="1"/>
      <c r="C28" s="1" t="s">
        <v>59</v>
      </c>
      <c r="D28" s="6"/>
      <c r="E28" s="1" t="s">
        <v>29</v>
      </c>
      <c r="F28" s="1" t="s">
        <v>8</v>
      </c>
      <c r="G28" s="5" t="s">
        <v>58</v>
      </c>
    </row>
    <row r="29" spans="1:7" ht="133.80000000000001" customHeight="1" x14ac:dyDescent="0.3">
      <c r="A29" s="2" t="s">
        <v>19</v>
      </c>
      <c r="B29" s="1"/>
      <c r="C29" s="1" t="s">
        <v>104</v>
      </c>
      <c r="E29" s="1" t="s">
        <v>88</v>
      </c>
      <c r="F29" s="1" t="s">
        <v>8</v>
      </c>
      <c r="G29" s="5" t="s">
        <v>40</v>
      </c>
    </row>
    <row r="30" spans="1:7" ht="133.80000000000001" customHeight="1" x14ac:dyDescent="0.3">
      <c r="A30" s="1" t="s">
        <v>15</v>
      </c>
      <c r="B30" s="1"/>
      <c r="C30" s="1" t="s">
        <v>46</v>
      </c>
      <c r="E30" s="1" t="s">
        <v>73</v>
      </c>
      <c r="F30" s="1" t="s">
        <v>0</v>
      </c>
      <c r="G30" s="5" t="s">
        <v>70</v>
      </c>
    </row>
    <row r="31" spans="1:7" ht="133.80000000000001" customHeight="1" x14ac:dyDescent="0.3">
      <c r="A31" s="1" t="s">
        <v>12</v>
      </c>
      <c r="B31" s="1"/>
      <c r="C31" s="1" t="s">
        <v>64</v>
      </c>
      <c r="D31" s="13"/>
      <c r="E31" s="1" t="s">
        <v>29</v>
      </c>
      <c r="F31" s="1" t="s">
        <v>8</v>
      </c>
      <c r="G31" s="5" t="s">
        <v>70</v>
      </c>
    </row>
    <row r="32" spans="1:7" ht="133.80000000000001" customHeight="1" x14ac:dyDescent="0.3">
      <c r="A32" s="1" t="s">
        <v>17</v>
      </c>
      <c r="B32" s="1"/>
      <c r="C32" s="1" t="s">
        <v>66</v>
      </c>
      <c r="D32" s="6"/>
      <c r="E32" s="1" t="s">
        <v>29</v>
      </c>
      <c r="F32" s="1" t="s">
        <v>8</v>
      </c>
      <c r="G32" s="5" t="s">
        <v>70</v>
      </c>
    </row>
    <row r="33" spans="1:7" ht="133.80000000000001" customHeight="1" x14ac:dyDescent="0.3">
      <c r="A33" s="1" t="s">
        <v>13</v>
      </c>
      <c r="B33" s="1"/>
      <c r="C33" s="1" t="s">
        <v>41</v>
      </c>
      <c r="E33" s="1" t="s">
        <v>45</v>
      </c>
      <c r="F33" s="1" t="s">
        <v>13</v>
      </c>
      <c r="G33" s="5" t="s">
        <v>13</v>
      </c>
    </row>
  </sheetData>
  <autoFilter ref="A1:G33"/>
  <sortState ref="A2:H29">
    <sortCondition ref="A29"/>
  </sortState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3</xdr:col>
                <xdr:colOff>2720340</xdr:colOff>
                <xdr:row>1</xdr:row>
                <xdr:rowOff>60960</xdr:rowOff>
              </from>
              <to>
                <xdr:col>3</xdr:col>
                <xdr:colOff>3726180</xdr:colOff>
                <xdr:row>1</xdr:row>
                <xdr:rowOff>1607820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7" r:id="rId6">
          <objectPr defaultSize="0" autoPict="0" r:id="rId7">
            <anchor moveWithCells="1" sizeWithCells="1">
              <from>
                <xdr:col>3</xdr:col>
                <xdr:colOff>60960</xdr:colOff>
                <xdr:row>2</xdr:row>
                <xdr:rowOff>38100</xdr:rowOff>
              </from>
              <to>
                <xdr:col>3</xdr:col>
                <xdr:colOff>1645920</xdr:colOff>
                <xdr:row>2</xdr:row>
                <xdr:rowOff>1623060</xdr:rowOff>
              </to>
            </anchor>
          </objectPr>
        </oleObject>
      </mc:Choice>
      <mc:Fallback>
        <oleObject progId="PBrush" shapeId="1027" r:id="rId6"/>
      </mc:Fallback>
    </mc:AlternateContent>
    <mc:AlternateContent xmlns:mc="http://schemas.openxmlformats.org/markup-compatibility/2006">
      <mc:Choice Requires="x14">
        <oleObject progId="PBrush" shapeId="1028" r:id="rId8">
          <objectPr defaultSize="0" autoPict="0" r:id="rId7">
            <anchor moveWithCells="1" sizeWithCells="1">
              <from>
                <xdr:col>3</xdr:col>
                <xdr:colOff>1722120</xdr:colOff>
                <xdr:row>3</xdr:row>
                <xdr:rowOff>53340</xdr:rowOff>
              </from>
              <to>
                <xdr:col>3</xdr:col>
                <xdr:colOff>3307080</xdr:colOff>
                <xdr:row>3</xdr:row>
                <xdr:rowOff>1638300</xdr:rowOff>
              </to>
            </anchor>
          </objectPr>
        </oleObject>
      </mc:Choice>
      <mc:Fallback>
        <oleObject progId="PBrush" shapeId="102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Machine Category</vt:lpstr>
      <vt:lpstr>Machine Lookup Table</vt:lpstr>
      <vt:lpstr>MachineList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Cowling, Nicholas Ian</dc:creator>
  <cp:lastModifiedBy>National Grid</cp:lastModifiedBy>
  <dcterms:created xsi:type="dcterms:W3CDTF">2014-08-20T12:06:48Z</dcterms:created>
  <dcterms:modified xsi:type="dcterms:W3CDTF">2015-01-09T15:44:21Z</dcterms:modified>
</cp:coreProperties>
</file>