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eil\Documents\Neil Jackson Safety Engineering\UKOPA\FARWG\FARWG 2016 Documents\"/>
    </mc:Choice>
  </mc:AlternateContent>
  <bookViews>
    <workbookView xWindow="3105" yWindow="1260" windowWidth="20730" windowHeight="1176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30" i="1" s="1"/>
  <c r="I27" i="1"/>
  <c r="I30" i="1" s="1"/>
  <c r="K27" i="1"/>
  <c r="K30" i="1" s="1"/>
  <c r="I32" i="1" l="1"/>
  <c r="I33" i="1" s="1"/>
</calcChain>
</file>

<file path=xl/sharedStrings.xml><?xml version="1.0" encoding="utf-8"?>
<sst xmlns="http://schemas.openxmlformats.org/spreadsheetml/2006/main" count="106" uniqueCount="68">
  <si>
    <t>UKOPA Proposal for Good Practice Guides and/or Technical Briefings</t>
  </si>
  <si>
    <t>Application of Cost benefit analysis to pipelines to demonstrate ALARP</t>
  </si>
  <si>
    <t>Title</t>
  </si>
  <si>
    <t>WG owner</t>
  </si>
  <si>
    <t>RM time</t>
  </si>
  <si>
    <t>RE time</t>
  </si>
  <si>
    <t>JH time</t>
  </si>
  <si>
    <t>GPG</t>
  </si>
  <si>
    <t>Tech briefing</t>
  </si>
  <si>
    <t>Emergency planning distances for ethylene</t>
  </si>
  <si>
    <t>Risk of ethylene decomposition in cross country pipelines</t>
  </si>
  <si>
    <t>Ethylene decomposition history</t>
  </si>
  <si>
    <t>FR1 Pipeline fault data input form</t>
  </si>
  <si>
    <t>Fault and  product loss database how it works</t>
  </si>
  <si>
    <t>Assessing residual drain down from oil pipelines</t>
  </si>
  <si>
    <t>History of land use planning</t>
  </si>
  <si>
    <t>Using UKOPA  based failure rates for ethylene pipelines</t>
  </si>
  <si>
    <t>Event trees for pipelines, natural gas, LPG, oil and non natural gas pipelines</t>
  </si>
  <si>
    <t>Capturing and monitoring population densities in proximity to pipelines</t>
  </si>
  <si>
    <t>Assessing the societal risk from hazardous (ethylene) pipelines</t>
  </si>
  <si>
    <t>Effect of pipeline surveillance on risk</t>
  </si>
  <si>
    <t>Onshore pipeline model legal crossing agreement</t>
  </si>
  <si>
    <t>Assessment of pipeline rates for cross country pipelines</t>
  </si>
  <si>
    <t>x</t>
  </si>
  <si>
    <t>UKOPA ref</t>
  </si>
  <si>
    <t>Feb 16  ref</t>
  </si>
  <si>
    <t>08/0082 and 08/0031</t>
  </si>
  <si>
    <t>08/0082 and 0800031 and AGI study</t>
  </si>
  <si>
    <t>11/0069</t>
  </si>
  <si>
    <t>2016 draft</t>
  </si>
  <si>
    <t>Gasoline pipelines methodology for calculating land use planning zones</t>
  </si>
  <si>
    <t>RAWG Mar 05</t>
  </si>
  <si>
    <t>RAWG Jan 08</t>
  </si>
  <si>
    <t>RAWG Jan 09</t>
  </si>
  <si>
    <t>Orbital work</t>
  </si>
  <si>
    <t>PIE April 12</t>
  </si>
  <si>
    <t>RAWG Oct 05</t>
  </si>
  <si>
    <t>Guidance for the siting of wind turbines close to pipelines</t>
  </si>
  <si>
    <t>13/006</t>
  </si>
  <si>
    <t>07/010</t>
  </si>
  <si>
    <t>09/021</t>
  </si>
  <si>
    <t>FARWG</t>
  </si>
  <si>
    <t>EPWG</t>
  </si>
  <si>
    <t>PIWG</t>
  </si>
  <si>
    <t>Board</t>
  </si>
  <si>
    <t>04/089 and 04/090 + Ormskirk bypass</t>
  </si>
  <si>
    <t>Comments</t>
  </si>
  <si>
    <t>Summary for GPG and detail for technical briefing</t>
  </si>
  <si>
    <t>Use part 3 of AGI study</t>
  </si>
  <si>
    <t>Is this covered/superceded by TD/2 PD8010 supplement?</t>
  </si>
  <si>
    <t>largely complete</t>
  </si>
  <si>
    <t>Use Essar Orbital report</t>
  </si>
  <si>
    <t xml:space="preserve">Capture Rod's risk report substantiating current guidance </t>
  </si>
  <si>
    <t>Capture current document</t>
  </si>
  <si>
    <t>Develop in conjunction with G Eve and Shell</t>
  </si>
  <si>
    <t>2 Reports are the same I think</t>
  </si>
  <si>
    <t>Can we extend methodology beyond ethylene</t>
  </si>
  <si>
    <t>Total</t>
  </si>
  <si>
    <t>Rate</t>
  </si>
  <si>
    <t>Total Days</t>
  </si>
  <si>
    <t>Contingency 10%</t>
  </si>
  <si>
    <t>Expenses</t>
  </si>
  <si>
    <t>Overall total</t>
  </si>
  <si>
    <t xml:space="preserve">Research  Preparation  and Presentation of Feb 16 report </t>
  </si>
  <si>
    <t>Possible use of Ormskirk bypass study as generic example</t>
  </si>
  <si>
    <t>Reduction of Risk for thicker wall pipelines</t>
  </si>
  <si>
    <t>12 FARWG</t>
  </si>
  <si>
    <t>FARWG 16 009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</si>
</sst>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" fontId="3" fillId="0" borderId="0" xfId="0" applyNumberFormat="1" applyFont="1"/>
    <xf numFmtId="0" fontId="4" fillId="2" borderId="1" xfId="0" applyFont="1" applyFill="1" applyBorder="1"/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3" sqref="J3"/>
    </sheetView>
  </sheetViews>
  <sheetFormatPr defaultColWidth="11" defaultRowHeight="15.75" x14ac:dyDescent="0.25"/>
  <cols>
    <col min="1" max="1" width="4.125" customWidth="1"/>
    <col min="2" max="2" width="42.375" customWidth="1"/>
    <col min="3" max="3" width="8.5" customWidth="1"/>
    <col min="4" max="4" width="8.875" customWidth="1"/>
    <col min="5" max="5" width="17.375" customWidth="1"/>
    <col min="6" max="6" width="9.75" customWidth="1"/>
    <col min="8" max="8" width="31.875" customWidth="1"/>
    <col min="9" max="10" width="9" customWidth="1"/>
    <col min="11" max="11" width="7.75" customWidth="1"/>
  </cols>
  <sheetData>
    <row r="1" spans="1:11" ht="21" x14ac:dyDescent="0.35">
      <c r="B1" s="20" t="s">
        <v>0</v>
      </c>
      <c r="C1" s="11"/>
      <c r="D1" s="11"/>
      <c r="E1" s="11"/>
      <c r="H1" s="23" t="s">
        <v>67</v>
      </c>
    </row>
    <row r="2" spans="1:11" ht="18.75" x14ac:dyDescent="0.3">
      <c r="B2" s="19">
        <v>42430</v>
      </c>
      <c r="C2" s="1"/>
      <c r="D2" s="1"/>
      <c r="E2" s="1"/>
    </row>
    <row r="3" spans="1:11" x14ac:dyDescent="0.25">
      <c r="B3" s="1"/>
      <c r="C3" s="1"/>
      <c r="D3" s="1"/>
      <c r="E3" s="1"/>
    </row>
    <row r="4" spans="1:11" ht="36" customHeight="1" x14ac:dyDescent="0.3">
      <c r="B4" s="5" t="s">
        <v>2</v>
      </c>
      <c r="C4" s="5" t="s">
        <v>7</v>
      </c>
      <c r="D4" s="6" t="s">
        <v>8</v>
      </c>
      <c r="E4" s="7" t="s">
        <v>24</v>
      </c>
      <c r="F4" s="6" t="s">
        <v>25</v>
      </c>
      <c r="G4" s="7" t="s">
        <v>3</v>
      </c>
      <c r="H4" s="7" t="s">
        <v>46</v>
      </c>
      <c r="I4" s="3" t="s">
        <v>4</v>
      </c>
      <c r="J4" s="3" t="s">
        <v>5</v>
      </c>
      <c r="K4" s="3" t="s">
        <v>6</v>
      </c>
    </row>
    <row r="5" spans="1:11" ht="31.5" x14ac:dyDescent="0.25">
      <c r="A5" s="4">
        <v>1</v>
      </c>
      <c r="B5" s="8" t="s">
        <v>1</v>
      </c>
      <c r="C5" s="9" t="s">
        <v>23</v>
      </c>
      <c r="D5" s="9" t="s">
        <v>23</v>
      </c>
      <c r="E5" s="10" t="s">
        <v>45</v>
      </c>
      <c r="F5" s="4">
        <v>1</v>
      </c>
      <c r="G5" s="22" t="s">
        <v>41</v>
      </c>
      <c r="H5" s="21" t="s">
        <v>64</v>
      </c>
      <c r="I5" s="4">
        <v>2</v>
      </c>
      <c r="J5" s="4">
        <v>1</v>
      </c>
      <c r="K5" s="4"/>
    </row>
    <row r="6" spans="1:11" ht="31.5" x14ac:dyDescent="0.25">
      <c r="A6" s="4">
        <v>2</v>
      </c>
      <c r="B6" s="8" t="s">
        <v>9</v>
      </c>
      <c r="C6" s="9" t="s">
        <v>23</v>
      </c>
      <c r="D6" s="9" t="s">
        <v>23</v>
      </c>
      <c r="E6" s="14">
        <v>41426</v>
      </c>
      <c r="F6" s="4"/>
      <c r="G6" s="9" t="s">
        <v>42</v>
      </c>
      <c r="H6" s="12" t="s">
        <v>47</v>
      </c>
      <c r="I6" s="4">
        <v>2</v>
      </c>
      <c r="J6" s="4">
        <v>1</v>
      </c>
      <c r="K6" s="4"/>
    </row>
    <row r="7" spans="1:11" ht="31.5" x14ac:dyDescent="0.25">
      <c r="A7" s="4">
        <v>3</v>
      </c>
      <c r="B7" s="8" t="s">
        <v>10</v>
      </c>
      <c r="C7" s="9" t="s">
        <v>23</v>
      </c>
      <c r="D7" s="9" t="s">
        <v>23</v>
      </c>
      <c r="E7" s="10" t="s">
        <v>26</v>
      </c>
      <c r="F7" s="4">
        <v>4</v>
      </c>
      <c r="G7" s="9" t="s">
        <v>43</v>
      </c>
      <c r="H7" s="21" t="s">
        <v>55</v>
      </c>
      <c r="I7" s="4">
        <v>2</v>
      </c>
      <c r="J7" s="4">
        <v>0.5</v>
      </c>
      <c r="K7" s="4"/>
    </row>
    <row r="8" spans="1:11" ht="47.25" x14ac:dyDescent="0.25">
      <c r="A8" s="4">
        <v>4</v>
      </c>
      <c r="B8" s="8" t="s">
        <v>11</v>
      </c>
      <c r="C8" s="9"/>
      <c r="D8" s="9" t="s">
        <v>23</v>
      </c>
      <c r="E8" s="10" t="s">
        <v>27</v>
      </c>
      <c r="F8" s="4">
        <v>4</v>
      </c>
      <c r="G8" s="9" t="s">
        <v>43</v>
      </c>
      <c r="H8" s="12" t="s">
        <v>48</v>
      </c>
      <c r="I8" s="4">
        <v>1</v>
      </c>
      <c r="J8" s="4">
        <v>1</v>
      </c>
      <c r="K8" s="4"/>
    </row>
    <row r="9" spans="1:11" x14ac:dyDescent="0.25">
      <c r="A9" s="4">
        <v>5</v>
      </c>
      <c r="B9" s="8" t="s">
        <v>12</v>
      </c>
      <c r="C9" s="9" t="s">
        <v>23</v>
      </c>
      <c r="D9" s="9"/>
      <c r="E9" s="10"/>
      <c r="F9" s="4"/>
      <c r="G9" s="22" t="s">
        <v>41</v>
      </c>
      <c r="H9" s="12"/>
      <c r="I9" s="4"/>
      <c r="J9" s="4"/>
      <c r="K9" s="4">
        <v>2</v>
      </c>
    </row>
    <row r="10" spans="1:11" x14ac:dyDescent="0.25">
      <c r="A10" s="4">
        <v>6</v>
      </c>
      <c r="B10" s="8" t="s">
        <v>13</v>
      </c>
      <c r="C10" s="9"/>
      <c r="D10" s="9" t="s">
        <v>23</v>
      </c>
      <c r="E10" s="10" t="s">
        <v>28</v>
      </c>
      <c r="F10" s="4"/>
      <c r="G10" s="22" t="s">
        <v>41</v>
      </c>
      <c r="H10" s="12"/>
      <c r="I10" s="4">
        <v>2</v>
      </c>
      <c r="J10" s="4"/>
      <c r="K10" s="4">
        <v>1</v>
      </c>
    </row>
    <row r="11" spans="1:11" x14ac:dyDescent="0.25">
      <c r="A11" s="4">
        <v>7</v>
      </c>
      <c r="B11" s="8" t="s">
        <v>14</v>
      </c>
      <c r="C11" s="9" t="s">
        <v>23</v>
      </c>
      <c r="D11" s="9"/>
      <c r="E11" s="10" t="s">
        <v>29</v>
      </c>
      <c r="F11" s="4"/>
      <c r="G11" s="9" t="s">
        <v>42</v>
      </c>
      <c r="H11" s="12" t="s">
        <v>50</v>
      </c>
      <c r="I11" s="4">
        <v>1</v>
      </c>
      <c r="J11" s="4"/>
      <c r="K11" s="4"/>
    </row>
    <row r="12" spans="1:11" ht="31.5" x14ac:dyDescent="0.25">
      <c r="A12" s="4">
        <v>8</v>
      </c>
      <c r="B12" s="8" t="s">
        <v>30</v>
      </c>
      <c r="C12" s="9" t="s">
        <v>23</v>
      </c>
      <c r="D12" s="9"/>
      <c r="E12" s="10"/>
      <c r="F12" s="4">
        <v>5</v>
      </c>
      <c r="G12" s="22" t="s">
        <v>41</v>
      </c>
      <c r="H12" s="12"/>
      <c r="I12" s="4">
        <v>2</v>
      </c>
      <c r="J12" s="4">
        <v>1</v>
      </c>
      <c r="K12" s="4"/>
    </row>
    <row r="13" spans="1:11" x14ac:dyDescent="0.25">
      <c r="A13" s="4">
        <v>9</v>
      </c>
      <c r="B13" s="8" t="s">
        <v>15</v>
      </c>
      <c r="C13" s="9"/>
      <c r="D13" s="9" t="s">
        <v>23</v>
      </c>
      <c r="E13" s="10" t="s">
        <v>31</v>
      </c>
      <c r="F13" s="4">
        <v>9</v>
      </c>
      <c r="G13" s="22" t="s">
        <v>41</v>
      </c>
      <c r="H13" s="12"/>
      <c r="I13" s="4">
        <v>2</v>
      </c>
      <c r="J13" s="4">
        <v>1</v>
      </c>
      <c r="K13" s="4"/>
    </row>
    <row r="14" spans="1:11" ht="31.5" x14ac:dyDescent="0.25">
      <c r="A14" s="4">
        <v>10</v>
      </c>
      <c r="B14" s="8" t="s">
        <v>16</v>
      </c>
      <c r="C14" s="9"/>
      <c r="D14" s="9" t="s">
        <v>23</v>
      </c>
      <c r="E14" s="10" t="s">
        <v>32</v>
      </c>
      <c r="F14" s="4">
        <v>9</v>
      </c>
      <c r="G14" s="22" t="s">
        <v>41</v>
      </c>
      <c r="H14" s="12"/>
      <c r="I14" s="4">
        <v>2</v>
      </c>
      <c r="J14" s="4"/>
      <c r="K14" s="4"/>
    </row>
    <row r="15" spans="1:11" ht="31.5" x14ac:dyDescent="0.25">
      <c r="A15" s="4">
        <v>11</v>
      </c>
      <c r="B15" s="8" t="s">
        <v>65</v>
      </c>
      <c r="C15" s="9"/>
      <c r="D15" s="9" t="s">
        <v>23</v>
      </c>
      <c r="E15" s="10" t="s">
        <v>32</v>
      </c>
      <c r="F15" s="4">
        <v>9</v>
      </c>
      <c r="G15" s="22" t="s">
        <v>41</v>
      </c>
      <c r="H15" s="12" t="s">
        <v>49</v>
      </c>
      <c r="I15" s="4"/>
      <c r="J15" s="4"/>
      <c r="K15" s="4">
        <v>2</v>
      </c>
    </row>
    <row r="16" spans="1:11" ht="31.5" x14ac:dyDescent="0.25">
      <c r="A16" s="4">
        <v>12</v>
      </c>
      <c r="B16" s="8" t="s">
        <v>17</v>
      </c>
      <c r="C16" s="9"/>
      <c r="D16" s="9" t="s">
        <v>23</v>
      </c>
      <c r="E16" s="10" t="s">
        <v>33</v>
      </c>
      <c r="F16" s="4">
        <v>9</v>
      </c>
      <c r="G16" s="22" t="s">
        <v>41</v>
      </c>
      <c r="H16" s="12"/>
      <c r="I16" s="4">
        <v>2</v>
      </c>
      <c r="J16" s="4">
        <v>0.5</v>
      </c>
      <c r="K16" s="4"/>
    </row>
    <row r="17" spans="1:11" ht="31.5" x14ac:dyDescent="0.25">
      <c r="A17" s="4">
        <v>13</v>
      </c>
      <c r="B17" s="8" t="s">
        <v>18</v>
      </c>
      <c r="C17" s="9" t="s">
        <v>23</v>
      </c>
      <c r="D17" s="9" t="s">
        <v>23</v>
      </c>
      <c r="E17" s="10" t="s">
        <v>34</v>
      </c>
      <c r="F17" s="4"/>
      <c r="G17" s="22" t="s">
        <v>41</v>
      </c>
      <c r="H17" s="12" t="s">
        <v>51</v>
      </c>
      <c r="I17" s="4">
        <v>1</v>
      </c>
      <c r="J17" s="4">
        <v>2</v>
      </c>
      <c r="K17" s="4"/>
    </row>
    <row r="18" spans="1:11" ht="31.5" x14ac:dyDescent="0.25">
      <c r="A18" s="4">
        <v>14</v>
      </c>
      <c r="B18" s="8" t="s">
        <v>19</v>
      </c>
      <c r="C18" s="9" t="s">
        <v>23</v>
      </c>
      <c r="D18" s="9" t="s">
        <v>23</v>
      </c>
      <c r="E18" s="10" t="s">
        <v>35</v>
      </c>
      <c r="F18" s="4"/>
      <c r="G18" s="22" t="s">
        <v>41</v>
      </c>
      <c r="H18" s="12" t="s">
        <v>56</v>
      </c>
      <c r="I18" s="4">
        <v>2</v>
      </c>
      <c r="J18" s="4">
        <v>1</v>
      </c>
      <c r="K18" s="4"/>
    </row>
    <row r="19" spans="1:11" ht="31.5" x14ac:dyDescent="0.25">
      <c r="A19" s="4">
        <v>15</v>
      </c>
      <c r="B19" s="8" t="s">
        <v>20</v>
      </c>
      <c r="C19" s="9" t="s">
        <v>23</v>
      </c>
      <c r="D19" s="9" t="s">
        <v>23</v>
      </c>
      <c r="E19" s="10" t="s">
        <v>36</v>
      </c>
      <c r="F19" s="4"/>
      <c r="G19" s="22" t="s">
        <v>41</v>
      </c>
      <c r="H19" s="12" t="s">
        <v>49</v>
      </c>
      <c r="I19" s="4">
        <v>2</v>
      </c>
      <c r="J19" s="4"/>
      <c r="K19" s="4">
        <v>1</v>
      </c>
    </row>
    <row r="20" spans="1:11" ht="31.5" x14ac:dyDescent="0.25">
      <c r="A20" s="4">
        <v>16</v>
      </c>
      <c r="B20" s="8" t="s">
        <v>37</v>
      </c>
      <c r="C20" s="9"/>
      <c r="D20" s="9"/>
      <c r="E20" s="10" t="s">
        <v>38</v>
      </c>
      <c r="F20" s="4"/>
      <c r="G20" s="22" t="s">
        <v>41</v>
      </c>
      <c r="H20" s="12" t="s">
        <v>52</v>
      </c>
      <c r="I20" s="4">
        <v>1</v>
      </c>
      <c r="J20" s="4"/>
      <c r="K20" s="4"/>
    </row>
    <row r="21" spans="1:11" x14ac:dyDescent="0.25">
      <c r="A21" s="4">
        <v>17</v>
      </c>
      <c r="B21" s="8" t="s">
        <v>21</v>
      </c>
      <c r="C21" s="9"/>
      <c r="D21" s="9" t="s">
        <v>23</v>
      </c>
      <c r="E21" s="10" t="s">
        <v>39</v>
      </c>
      <c r="F21" s="4">
        <v>6</v>
      </c>
      <c r="G21" s="9" t="s">
        <v>44</v>
      </c>
      <c r="H21" s="12" t="s">
        <v>53</v>
      </c>
      <c r="I21" s="4"/>
      <c r="J21" s="4">
        <v>1</v>
      </c>
      <c r="K21" s="4"/>
    </row>
    <row r="22" spans="1:11" ht="31.5" x14ac:dyDescent="0.25">
      <c r="A22" s="4">
        <v>18</v>
      </c>
      <c r="B22" s="8" t="s">
        <v>22</v>
      </c>
      <c r="C22" s="9"/>
      <c r="D22" s="9" t="s">
        <v>23</v>
      </c>
      <c r="E22" s="10" t="s">
        <v>40</v>
      </c>
      <c r="F22" s="4">
        <v>11</v>
      </c>
      <c r="G22" s="9" t="s">
        <v>44</v>
      </c>
      <c r="H22" s="12" t="s">
        <v>54</v>
      </c>
      <c r="I22" s="4"/>
      <c r="J22" s="4">
        <v>2</v>
      </c>
      <c r="K22" s="4"/>
    </row>
    <row r="23" spans="1:11" x14ac:dyDescent="0.25">
      <c r="A23" s="13"/>
      <c r="B23" s="9"/>
      <c r="C23" s="9"/>
      <c r="D23" s="9"/>
      <c r="E23" s="10"/>
      <c r="F23" s="13"/>
      <c r="G23" s="13"/>
      <c r="H23" s="12"/>
      <c r="I23" s="4"/>
      <c r="J23" s="4"/>
      <c r="K23" s="4"/>
    </row>
    <row r="24" spans="1:11" ht="31.5" x14ac:dyDescent="0.25">
      <c r="A24" s="13"/>
      <c r="B24" s="8" t="s">
        <v>63</v>
      </c>
      <c r="C24" s="9"/>
      <c r="D24" s="9"/>
      <c r="E24" s="10"/>
      <c r="F24" s="13"/>
      <c r="G24" s="13"/>
      <c r="H24" s="12"/>
      <c r="I24" s="4"/>
      <c r="J24" s="4">
        <v>4</v>
      </c>
      <c r="K24" s="4"/>
    </row>
    <row r="25" spans="1:11" x14ac:dyDescent="0.25">
      <c r="A25" s="13"/>
      <c r="B25" s="13"/>
      <c r="C25" s="9"/>
      <c r="D25" s="9"/>
      <c r="E25" s="10"/>
      <c r="F25" s="13"/>
      <c r="G25" s="4" t="s">
        <v>66</v>
      </c>
      <c r="H25" s="12"/>
      <c r="I25" s="4"/>
      <c r="J25" s="4"/>
      <c r="K25" s="4"/>
    </row>
    <row r="26" spans="1:11" x14ac:dyDescent="0.25">
      <c r="A26" s="13"/>
      <c r="B26" s="13"/>
      <c r="C26" s="9"/>
      <c r="D26" s="9"/>
      <c r="E26" s="10"/>
      <c r="F26" s="13"/>
      <c r="G26" s="13"/>
      <c r="H26" s="12"/>
      <c r="I26" s="4"/>
      <c r="J26" s="4"/>
      <c r="K26" s="4"/>
    </row>
    <row r="27" spans="1:11" x14ac:dyDescent="0.25">
      <c r="A27" s="13"/>
      <c r="B27" s="13"/>
      <c r="C27" s="13"/>
      <c r="D27" s="13"/>
      <c r="E27" s="15"/>
      <c r="F27" s="13"/>
      <c r="G27" s="13"/>
      <c r="H27" s="12" t="s">
        <v>59</v>
      </c>
      <c r="I27" s="4">
        <f>SUM(I5:I26)</f>
        <v>24</v>
      </c>
      <c r="J27" s="4">
        <f>SUM(J5:J26)</f>
        <v>16</v>
      </c>
      <c r="K27" s="4">
        <f>SUM(K5:K26)</f>
        <v>6</v>
      </c>
    </row>
    <row r="28" spans="1:11" x14ac:dyDescent="0.25">
      <c r="H28" s="16" t="s">
        <v>58</v>
      </c>
      <c r="I28" s="17">
        <v>568</v>
      </c>
      <c r="J28" s="17">
        <v>568</v>
      </c>
      <c r="K28" s="17">
        <v>568</v>
      </c>
    </row>
    <row r="29" spans="1:11" x14ac:dyDescent="0.25">
      <c r="H29" s="18"/>
      <c r="I29" s="17"/>
      <c r="J29" s="17"/>
      <c r="K29" s="17"/>
    </row>
    <row r="30" spans="1:11" x14ac:dyDescent="0.25">
      <c r="H30" s="16" t="s">
        <v>57</v>
      </c>
      <c r="I30" s="17">
        <f>I27*I28</f>
        <v>13632</v>
      </c>
      <c r="J30" s="17">
        <f t="shared" ref="J30:K30" si="0">J27*J28</f>
        <v>9088</v>
      </c>
      <c r="K30" s="17">
        <f t="shared" si="0"/>
        <v>3408</v>
      </c>
    </row>
    <row r="31" spans="1:11" x14ac:dyDescent="0.25">
      <c r="H31" s="16" t="s">
        <v>61</v>
      </c>
      <c r="I31" s="17">
        <v>500</v>
      </c>
      <c r="J31" s="17">
        <v>500</v>
      </c>
      <c r="K31" s="17">
        <v>500</v>
      </c>
    </row>
    <row r="32" spans="1:11" x14ac:dyDescent="0.25">
      <c r="H32" s="16" t="s">
        <v>60</v>
      </c>
      <c r="I32" s="17">
        <f>SUM(I30:K31)*0.1</f>
        <v>2762.8</v>
      </c>
      <c r="J32" s="17"/>
      <c r="K32" s="17"/>
    </row>
    <row r="33" spans="8:11" x14ac:dyDescent="0.25">
      <c r="H33" s="18" t="s">
        <v>62</v>
      </c>
      <c r="I33" s="17">
        <f>I30+J30+K30+I31+J31+K31+I32</f>
        <v>30390.799999999999</v>
      </c>
      <c r="J33" s="17"/>
      <c r="K33" s="17"/>
    </row>
    <row r="34" spans="8:11" x14ac:dyDescent="0.25">
      <c r="I34" s="2"/>
      <c r="J34" s="2"/>
      <c r="K34" s="2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Ellis</dc:creator>
  <cp:lastModifiedBy>Neil Jackson</cp:lastModifiedBy>
  <dcterms:created xsi:type="dcterms:W3CDTF">2016-03-15T12:10:17Z</dcterms:created>
  <dcterms:modified xsi:type="dcterms:W3CDTF">2016-05-06T07:30:03Z</dcterms:modified>
</cp:coreProperties>
</file>